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'Sheet1'!$A$1:$N$17</definedName>
    <definedName name="Query_from_Mms_DSN_2" localSheetId="1">'Sheet2'!$A$2:$G$9</definedName>
  </definedNames>
  <calcPr fullCalcOnLoad="1"/>
</workbook>
</file>

<file path=xl/sharedStrings.xml><?xml version="1.0" encoding="utf-8"?>
<sst xmlns="http://schemas.openxmlformats.org/spreadsheetml/2006/main" count="75" uniqueCount="33">
  <si>
    <t>ALLIED IRISH BANKS, p.l.c.</t>
  </si>
  <si>
    <t>For</t>
  </si>
  <si>
    <t>Against</t>
  </si>
  <si>
    <t>Total</t>
  </si>
  <si>
    <t>Dermot Gleeson</t>
  </si>
  <si>
    <t>Chairman.</t>
  </si>
  <si>
    <t>Result</t>
  </si>
  <si>
    <t>To increase the Company’s authorised share capital</t>
  </si>
  <si>
    <t>To grant the Directors’ authority to allot relevant securities</t>
  </si>
  <si>
    <t>To approve the issue of ordinary shares on the exercise of the Warrants at a discount of more than 10%</t>
  </si>
  <si>
    <t>To authorise the capitalisation of reserves</t>
  </si>
  <si>
    <t>To dis-apply statutory preemption rights for the granting of the Warrants</t>
  </si>
  <si>
    <t>To authorise the purchase of Preference Shares of the Company</t>
  </si>
  <si>
    <t>To adopt new Articles of Association</t>
  </si>
  <si>
    <t>To renew the Directors’ authority to allot shares for cash on a non pre-emptive basis</t>
  </si>
  <si>
    <t>Carried</t>
  </si>
  <si>
    <t>Withheld</t>
  </si>
  <si>
    <t>%</t>
  </si>
  <si>
    <t>m</t>
  </si>
  <si>
    <t>EXTRAORDINARY GENERAL MEETING 2009 - DECLARATION OF RESULTS OF POLLS</t>
  </si>
  <si>
    <t>VOTES
FOR</t>
  </si>
  <si>
    <t>VOTES AGAINST</t>
  </si>
  <si>
    <t>VOTES WITHHELD</t>
  </si>
  <si>
    <t>VOTES
TOTAL</t>
  </si>
  <si>
    <t>EGM Res 1</t>
  </si>
  <si>
    <t>EGM Res 2</t>
  </si>
  <si>
    <t>EGM Res 3</t>
  </si>
  <si>
    <t>EGM Res 4</t>
  </si>
  <si>
    <t>EGM Res 5</t>
  </si>
  <si>
    <t>EGM Res 6</t>
  </si>
  <si>
    <t>EGM Res 7</t>
  </si>
  <si>
    <t>EGM Res 8</t>
  </si>
  <si>
    <t>I declare that the following is the result of the poll taken at the Extraordinary General Meeting of Allied Irish Banks, p.l.c.                                                              held on 13th May 2009: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</si>
</sst>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#,##0.0"/>
    <numFmt numFmtId="166" formatCode="0.0000"/>
    <numFmt numFmtId="167" formatCode="0.000"/>
  </numFmts>
  <fonts count="9">
    <font>
      <sz val="10"/>
      <name val="Arial"/>
      <family val="0"/>
    </font>
    <font>
      <sz val="8"/>
      <color indexed="8"/>
      <name val="Verdana"/>
      <family val="2"/>
    </font>
    <font>
      <sz val="10"/>
      <name val="Tahoma"/>
      <family val="0"/>
    </font>
    <font>
      <b/>
      <sz val="10"/>
      <name val="Tahoma"/>
      <family val="2"/>
    </font>
    <font>
      <sz val="9"/>
      <name val="Tahom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Courier New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2" fillId="0" borderId="18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5.7109375" style="2" customWidth="1"/>
    <col min="2" max="2" width="35.28125" style="1" customWidth="1"/>
    <col min="3" max="3" width="8.7109375" style="1" customWidth="1"/>
    <col min="4" max="4" width="2.28125" style="1" customWidth="1"/>
    <col min="5" max="5" width="8.7109375" style="1" customWidth="1"/>
    <col min="6" max="6" width="2.28125" style="1" customWidth="1"/>
    <col min="7" max="7" width="8.7109375" style="1" customWidth="1"/>
    <col min="8" max="8" width="2.28125" style="1" customWidth="1"/>
    <col min="9" max="9" width="8.7109375" style="1" customWidth="1"/>
    <col min="10" max="10" width="2.28125" style="1" customWidth="1"/>
    <col min="11" max="13" width="9.7109375" style="1" customWidth="1"/>
    <col min="14" max="14" width="10.28125" style="0" customWidth="1"/>
  </cols>
  <sheetData>
    <row r="1" spans="1:14" s="1" customFormat="1" ht="12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" customFormat="1" ht="12.75">
      <c r="A2" s="17"/>
      <c r="B2" s="17"/>
      <c r="C2" s="17"/>
      <c r="D2" s="36"/>
      <c r="E2" s="17"/>
      <c r="F2" s="36"/>
      <c r="G2" s="17"/>
      <c r="H2" s="36"/>
      <c r="I2" s="17"/>
      <c r="J2" s="36"/>
      <c r="K2" s="17"/>
      <c r="L2" s="17"/>
      <c r="M2" s="17"/>
      <c r="N2" s="17"/>
    </row>
    <row r="3" spans="1:14" s="1" customFormat="1" ht="12.75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1" customFormat="1" ht="12.75">
      <c r="A4" s="17"/>
      <c r="B4" s="17"/>
      <c r="C4" s="17"/>
      <c r="D4" s="36"/>
      <c r="E4" s="17"/>
      <c r="F4" s="36"/>
      <c r="G4" s="17"/>
      <c r="H4" s="36"/>
      <c r="I4" s="17"/>
      <c r="J4" s="36"/>
      <c r="K4" s="17"/>
      <c r="L4" s="17"/>
      <c r="M4" s="17"/>
      <c r="N4" s="17"/>
    </row>
    <row r="5" spans="1:14" s="1" customFormat="1" ht="26.25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3" s="13" customFormat="1" ht="12.75" customHeight="1">
      <c r="A6" s="4"/>
      <c r="B6" s="5"/>
      <c r="C6" s="6"/>
      <c r="D6" s="37"/>
      <c r="E6" s="6"/>
      <c r="F6" s="37"/>
      <c r="G6" s="6"/>
      <c r="H6" s="37"/>
      <c r="I6" s="6"/>
      <c r="J6" s="37"/>
      <c r="K6" s="7"/>
      <c r="L6" s="7"/>
      <c r="M6" s="7"/>
    </row>
    <row r="7" spans="1:14" s="13" customFormat="1" ht="18" customHeight="1">
      <c r="A7" s="3"/>
      <c r="B7" s="8"/>
      <c r="C7" s="56" t="s">
        <v>1</v>
      </c>
      <c r="D7" s="57"/>
      <c r="E7" s="57" t="s">
        <v>2</v>
      </c>
      <c r="F7" s="57"/>
      <c r="G7" s="57" t="s">
        <v>16</v>
      </c>
      <c r="H7" s="57"/>
      <c r="I7" s="57" t="s">
        <v>3</v>
      </c>
      <c r="J7" s="58"/>
      <c r="K7" s="9" t="s">
        <v>1</v>
      </c>
      <c r="L7" s="10" t="s">
        <v>2</v>
      </c>
      <c r="M7" s="11" t="s">
        <v>3</v>
      </c>
      <c r="N7" s="11" t="s">
        <v>6</v>
      </c>
    </row>
    <row r="8" spans="1:14" s="13" customFormat="1" ht="39.75" customHeight="1">
      <c r="A8" s="14">
        <v>1</v>
      </c>
      <c r="B8" s="18" t="s">
        <v>7</v>
      </c>
      <c r="C8" s="39">
        <f>Sheet2!B2/1000000</f>
        <v>391.76551</v>
      </c>
      <c r="D8" s="40" t="s">
        <v>18</v>
      </c>
      <c r="E8" s="41">
        <f>Sheet2!D2/1000000</f>
        <v>1.470431</v>
      </c>
      <c r="F8" s="40" t="s">
        <v>18</v>
      </c>
      <c r="G8" s="41">
        <f>Sheet2!F2/1000000</f>
        <v>1.120369</v>
      </c>
      <c r="H8" s="40" t="s">
        <v>18</v>
      </c>
      <c r="I8" s="41">
        <f>C8+E8+G8</f>
        <v>394.35631</v>
      </c>
      <c r="J8" s="42" t="s">
        <v>18</v>
      </c>
      <c r="K8" s="43">
        <f>C8/($C8+$E8)</f>
        <v>0.9962606902200732</v>
      </c>
      <c r="L8" s="44">
        <f>E8/($C8+$E8)</f>
        <v>0.003739309779926754</v>
      </c>
      <c r="M8" s="45">
        <f>K8+L8</f>
        <v>1</v>
      </c>
      <c r="N8" s="16" t="s">
        <v>15</v>
      </c>
    </row>
    <row r="9" spans="1:14" s="13" customFormat="1" ht="39.75" customHeight="1">
      <c r="A9" s="14">
        <v>2</v>
      </c>
      <c r="B9" s="18" t="s">
        <v>8</v>
      </c>
      <c r="C9" s="39">
        <f>Sheet2!B3/1000000</f>
        <v>391.45934</v>
      </c>
      <c r="D9" s="40" t="s">
        <v>18</v>
      </c>
      <c r="E9" s="41">
        <f>Sheet2!D3/1000000</f>
        <v>1.656186</v>
      </c>
      <c r="F9" s="40" t="s">
        <v>18</v>
      </c>
      <c r="G9" s="41">
        <f>Sheet2!F3/1000000</f>
        <v>1.233506</v>
      </c>
      <c r="H9" s="40" t="s">
        <v>18</v>
      </c>
      <c r="I9" s="41">
        <f aca="true" t="shared" si="0" ref="I9:I15">C9+E9+G9</f>
        <v>394.34903199999997</v>
      </c>
      <c r="J9" s="42" t="s">
        <v>18</v>
      </c>
      <c r="K9" s="43">
        <f aca="true" t="shared" si="1" ref="K9:K15">C9/($C9+$E9)</f>
        <v>0.9957870247027588</v>
      </c>
      <c r="L9" s="44">
        <f aca="true" t="shared" si="2" ref="L9:L15">E9/($C9+$E9)</f>
        <v>0.004212975297241249</v>
      </c>
      <c r="M9" s="45">
        <f aca="true" t="shared" si="3" ref="M9:M15">K9+L9</f>
        <v>1</v>
      </c>
      <c r="N9" s="16" t="s">
        <v>15</v>
      </c>
    </row>
    <row r="10" spans="1:14" s="13" customFormat="1" ht="39.75" customHeight="1">
      <c r="A10" s="14">
        <v>3</v>
      </c>
      <c r="B10" s="18" t="s">
        <v>9</v>
      </c>
      <c r="C10" s="39">
        <f>Sheet2!B4/1000000</f>
        <v>390.54822</v>
      </c>
      <c r="D10" s="40" t="s">
        <v>18</v>
      </c>
      <c r="E10" s="41">
        <f>Sheet2!D4/1000000</f>
        <v>2.51667</v>
      </c>
      <c r="F10" s="40" t="s">
        <v>18</v>
      </c>
      <c r="G10" s="41">
        <f>Sheet2!F4/1000000</f>
        <v>1.295398</v>
      </c>
      <c r="H10" s="40" t="s">
        <v>18</v>
      </c>
      <c r="I10" s="41">
        <f t="shared" si="0"/>
        <v>394.36028799999997</v>
      </c>
      <c r="J10" s="42" t="s">
        <v>18</v>
      </c>
      <c r="K10" s="43">
        <f t="shared" si="1"/>
        <v>0.993597316717858</v>
      </c>
      <c r="L10" s="44">
        <f t="shared" si="2"/>
        <v>0.00640268328214204</v>
      </c>
      <c r="M10" s="45">
        <f t="shared" si="3"/>
        <v>1</v>
      </c>
      <c r="N10" s="16" t="s">
        <v>15</v>
      </c>
    </row>
    <row r="11" spans="1:14" s="13" customFormat="1" ht="39.75" customHeight="1">
      <c r="A11" s="14">
        <v>4</v>
      </c>
      <c r="B11" s="18" t="s">
        <v>10</v>
      </c>
      <c r="C11" s="39">
        <f>Sheet2!B5/1000000</f>
        <v>391.548937</v>
      </c>
      <c r="D11" s="40" t="s">
        <v>18</v>
      </c>
      <c r="E11" s="41">
        <f>Sheet2!D5/1000000</f>
        <v>1.614674</v>
      </c>
      <c r="F11" s="40" t="s">
        <v>18</v>
      </c>
      <c r="G11" s="41">
        <f>Sheet2!F5/1000000</f>
        <v>1.156006</v>
      </c>
      <c r="H11" s="40" t="s">
        <v>18</v>
      </c>
      <c r="I11" s="41">
        <f t="shared" si="0"/>
        <v>394.319617</v>
      </c>
      <c r="J11" s="42" t="s">
        <v>18</v>
      </c>
      <c r="K11" s="43">
        <f t="shared" si="1"/>
        <v>0.9958931245038342</v>
      </c>
      <c r="L11" s="44">
        <f t="shared" si="2"/>
        <v>0.004106875496165895</v>
      </c>
      <c r="M11" s="45">
        <f t="shared" si="3"/>
        <v>1</v>
      </c>
      <c r="N11" s="16" t="s">
        <v>15</v>
      </c>
    </row>
    <row r="12" spans="1:14" s="13" customFormat="1" ht="39.75" customHeight="1">
      <c r="A12" s="14">
        <v>5</v>
      </c>
      <c r="B12" s="18" t="s">
        <v>11</v>
      </c>
      <c r="C12" s="39">
        <f>Sheet2!B6/1000000</f>
        <v>389.729507</v>
      </c>
      <c r="D12" s="40" t="s">
        <v>18</v>
      </c>
      <c r="E12" s="41">
        <f>Sheet2!D6/1000000</f>
        <v>3.037005</v>
      </c>
      <c r="F12" s="40" t="s">
        <v>18</v>
      </c>
      <c r="G12" s="41">
        <f>Sheet2!F6/1000000</f>
        <v>1.564252</v>
      </c>
      <c r="H12" s="40" t="s">
        <v>18</v>
      </c>
      <c r="I12" s="41">
        <f t="shared" si="0"/>
        <v>394.33076400000004</v>
      </c>
      <c r="J12" s="42" t="s">
        <v>18</v>
      </c>
      <c r="K12" s="43">
        <f t="shared" si="1"/>
        <v>0.9922676579921864</v>
      </c>
      <c r="L12" s="44">
        <f t="shared" si="2"/>
        <v>0.007732342007813538</v>
      </c>
      <c r="M12" s="45">
        <f t="shared" si="3"/>
        <v>1</v>
      </c>
      <c r="N12" s="16" t="s">
        <v>15</v>
      </c>
    </row>
    <row r="13" spans="1:14" s="13" customFormat="1" ht="39.75" customHeight="1">
      <c r="A13" s="14">
        <v>6</v>
      </c>
      <c r="B13" s="18" t="s">
        <v>12</v>
      </c>
      <c r="C13" s="39">
        <f>Sheet2!B7/1000000</f>
        <v>390.452559</v>
      </c>
      <c r="D13" s="40" t="s">
        <v>18</v>
      </c>
      <c r="E13" s="41">
        <f>Sheet2!D7/1000000</f>
        <v>2.596646</v>
      </c>
      <c r="F13" s="40" t="s">
        <v>18</v>
      </c>
      <c r="G13" s="41">
        <f>Sheet2!F7/1000000</f>
        <v>1.326219</v>
      </c>
      <c r="H13" s="40" t="s">
        <v>18</v>
      </c>
      <c r="I13" s="41">
        <f t="shared" si="0"/>
        <v>394.375424</v>
      </c>
      <c r="J13" s="42" t="s">
        <v>18</v>
      </c>
      <c r="K13" s="43">
        <f t="shared" si="1"/>
        <v>0.9933935854163602</v>
      </c>
      <c r="L13" s="44">
        <f t="shared" si="2"/>
        <v>0.006606414583639724</v>
      </c>
      <c r="M13" s="45">
        <f t="shared" si="3"/>
        <v>1</v>
      </c>
      <c r="N13" s="16" t="s">
        <v>15</v>
      </c>
    </row>
    <row r="14" spans="1:14" s="13" customFormat="1" ht="39.75" customHeight="1">
      <c r="A14" s="14">
        <v>7</v>
      </c>
      <c r="B14" s="18" t="s">
        <v>13</v>
      </c>
      <c r="C14" s="39">
        <f>Sheet2!B8/1000000</f>
        <v>390.79096</v>
      </c>
      <c r="D14" s="40" t="s">
        <v>18</v>
      </c>
      <c r="E14" s="41">
        <f>Sheet2!D8/1000000</f>
        <v>2.248159</v>
      </c>
      <c r="F14" s="40" t="s">
        <v>18</v>
      </c>
      <c r="G14" s="41">
        <f>Sheet2!F8/1000000</f>
        <v>1.246104</v>
      </c>
      <c r="H14" s="40" t="s">
        <v>18</v>
      </c>
      <c r="I14" s="41">
        <f t="shared" si="0"/>
        <v>394.285223</v>
      </c>
      <c r="J14" s="42" t="s">
        <v>18</v>
      </c>
      <c r="K14" s="43">
        <f t="shared" si="1"/>
        <v>0.9942800629980041</v>
      </c>
      <c r="L14" s="44">
        <f t="shared" si="2"/>
        <v>0.005719937001995977</v>
      </c>
      <c r="M14" s="45">
        <f t="shared" si="3"/>
        <v>1</v>
      </c>
      <c r="N14" s="16" t="s">
        <v>15</v>
      </c>
    </row>
    <row r="15" spans="1:14" s="13" customFormat="1" ht="39.75" customHeight="1">
      <c r="A15" s="15">
        <v>8</v>
      </c>
      <c r="B15" s="19" t="s">
        <v>14</v>
      </c>
      <c r="C15" s="46">
        <f>Sheet2!B9/1000000</f>
        <v>390.658087</v>
      </c>
      <c r="D15" s="47" t="s">
        <v>18</v>
      </c>
      <c r="E15" s="48">
        <f>Sheet2!D9/1000000</f>
        <v>2.802353</v>
      </c>
      <c r="F15" s="47" t="s">
        <v>18</v>
      </c>
      <c r="G15" s="48">
        <f>Sheet2!F9/1000000</f>
        <v>0.829398</v>
      </c>
      <c r="H15" s="47" t="s">
        <v>18</v>
      </c>
      <c r="I15" s="48">
        <f t="shared" si="0"/>
        <v>394.28983800000003</v>
      </c>
      <c r="J15" s="49" t="s">
        <v>18</v>
      </c>
      <c r="K15" s="50">
        <f t="shared" si="1"/>
        <v>0.9928776753261396</v>
      </c>
      <c r="L15" s="51">
        <f t="shared" si="2"/>
        <v>0.007122324673860478</v>
      </c>
      <c r="M15" s="52">
        <f t="shared" si="3"/>
        <v>1</v>
      </c>
      <c r="N15" s="53" t="s">
        <v>15</v>
      </c>
    </row>
    <row r="16" spans="1:14" s="13" customFormat="1" ht="28.5" customHeight="1">
      <c r="A16" s="12" t="s">
        <v>4</v>
      </c>
      <c r="B16" s="32"/>
      <c r="C16" s="33"/>
      <c r="D16" s="38"/>
      <c r="E16" s="33"/>
      <c r="F16" s="38"/>
      <c r="G16" s="33"/>
      <c r="H16" s="38"/>
      <c r="I16" s="33"/>
      <c r="J16" s="38"/>
      <c r="K16" s="34"/>
      <c r="L16" s="34"/>
      <c r="M16" s="34"/>
      <c r="N16" s="35"/>
    </row>
    <row r="17" spans="1:14" s="1" customFormat="1" ht="13.5">
      <c r="A17" s="12" t="s">
        <v>5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3"/>
    </row>
  </sheetData>
  <mergeCells count="7">
    <mergeCell ref="A5:N5"/>
    <mergeCell ref="A1:N1"/>
    <mergeCell ref="A3:N3"/>
    <mergeCell ref="C7:D7"/>
    <mergeCell ref="E7:F7"/>
    <mergeCell ref="G7:H7"/>
    <mergeCell ref="I7:J7"/>
  </mergeCells>
  <printOptions horizontalCentered="1"/>
  <pageMargins left="0.35433070866141736" right="0.35433070866141736" top="0.79" bottom="0.7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16" sqref="C16"/>
    </sheetView>
  </sheetViews>
  <sheetFormatPr defaultColWidth="9.140625" defaultRowHeight="12.75"/>
  <cols>
    <col min="1" max="1" width="13.421875" style="0" customWidth="1"/>
    <col min="2" max="2" width="12.7109375" style="30" customWidth="1"/>
    <col min="3" max="3" width="9.140625" style="31" customWidth="1"/>
    <col min="4" max="4" width="12.7109375" style="30" customWidth="1"/>
    <col min="5" max="5" width="9.140625" style="31" customWidth="1"/>
    <col min="6" max="6" width="12.7109375" style="30" customWidth="1"/>
    <col min="7" max="7" width="13.8515625" style="30" customWidth="1"/>
  </cols>
  <sheetData>
    <row r="1" spans="1:7" ht="25.5">
      <c r="A1" s="24"/>
      <c r="B1" s="25" t="s">
        <v>20</v>
      </c>
      <c r="C1" s="26" t="s">
        <v>17</v>
      </c>
      <c r="D1" s="25" t="s">
        <v>21</v>
      </c>
      <c r="E1" s="26" t="s">
        <v>17</v>
      </c>
      <c r="F1" s="25" t="s">
        <v>22</v>
      </c>
      <c r="G1" s="25" t="s">
        <v>23</v>
      </c>
    </row>
    <row r="2" spans="1:7" ht="12.75">
      <c r="A2" s="27" t="s">
        <v>24</v>
      </c>
      <c r="B2" s="28">
        <v>391765510</v>
      </c>
      <c r="C2" s="29">
        <v>99.626069</v>
      </c>
      <c r="D2" s="28">
        <v>1470431</v>
      </c>
      <c r="E2" s="29">
        <v>0.373931</v>
      </c>
      <c r="F2" s="28">
        <v>1120369</v>
      </c>
      <c r="G2" s="28">
        <v>394356310</v>
      </c>
    </row>
    <row r="3" spans="1:7" ht="12.75">
      <c r="A3" s="27" t="s">
        <v>25</v>
      </c>
      <c r="B3" s="28">
        <v>391459340</v>
      </c>
      <c r="C3" s="29">
        <v>99.5787025</v>
      </c>
      <c r="D3" s="28">
        <v>1656186</v>
      </c>
      <c r="E3" s="29">
        <v>0.4212975</v>
      </c>
      <c r="F3" s="28">
        <v>1233506</v>
      </c>
      <c r="G3" s="28">
        <v>394349032</v>
      </c>
    </row>
    <row r="4" spans="1:7" ht="12.75">
      <c r="A4" s="27" t="s">
        <v>26</v>
      </c>
      <c r="B4" s="28">
        <v>390548220</v>
      </c>
      <c r="C4" s="29">
        <v>99.3597317</v>
      </c>
      <c r="D4" s="28">
        <v>2516670</v>
      </c>
      <c r="E4" s="29">
        <v>0.6402683</v>
      </c>
      <c r="F4" s="28">
        <v>1295398</v>
      </c>
      <c r="G4" s="28">
        <v>394360288</v>
      </c>
    </row>
    <row r="5" spans="1:7" ht="12.75">
      <c r="A5" s="27" t="s">
        <v>27</v>
      </c>
      <c r="B5" s="28">
        <v>391548937</v>
      </c>
      <c r="C5" s="29">
        <v>99.5893125</v>
      </c>
      <c r="D5" s="28">
        <v>1614674</v>
      </c>
      <c r="E5" s="29">
        <v>0.4106875</v>
      </c>
      <c r="F5" s="28">
        <v>1156006</v>
      </c>
      <c r="G5" s="28">
        <v>394319617</v>
      </c>
    </row>
    <row r="6" spans="1:7" ht="12.75">
      <c r="A6" s="27" t="s">
        <v>28</v>
      </c>
      <c r="B6" s="28">
        <v>389729507</v>
      </c>
      <c r="C6" s="29">
        <v>99.2267658</v>
      </c>
      <c r="D6" s="28">
        <v>3037005</v>
      </c>
      <c r="E6" s="29">
        <v>0.7732342</v>
      </c>
      <c r="F6" s="28">
        <v>1564252</v>
      </c>
      <c r="G6" s="28">
        <v>394330764</v>
      </c>
    </row>
    <row r="7" spans="1:7" ht="12.75">
      <c r="A7" s="27" t="s">
        <v>29</v>
      </c>
      <c r="B7" s="28">
        <v>390452559</v>
      </c>
      <c r="C7" s="29">
        <v>99.3393585</v>
      </c>
      <c r="D7" s="28">
        <v>2596646</v>
      </c>
      <c r="E7" s="29">
        <v>0.6606415</v>
      </c>
      <c r="F7" s="28">
        <v>1326219</v>
      </c>
      <c r="G7" s="28">
        <v>394375424</v>
      </c>
    </row>
    <row r="8" spans="1:7" ht="12.75">
      <c r="A8" s="27" t="s">
        <v>30</v>
      </c>
      <c r="B8" s="28">
        <v>390790960</v>
      </c>
      <c r="C8" s="29">
        <v>99.4280063</v>
      </c>
      <c r="D8" s="28">
        <v>2248159</v>
      </c>
      <c r="E8" s="29">
        <v>0.5719937</v>
      </c>
      <c r="F8" s="28">
        <v>1246104</v>
      </c>
      <c r="G8" s="28">
        <v>394285223</v>
      </c>
    </row>
    <row r="9" spans="1:7" ht="12.75">
      <c r="A9" s="27" t="s">
        <v>31</v>
      </c>
      <c r="B9" s="28">
        <v>390658087</v>
      </c>
      <c r="C9" s="29">
        <v>99.2877675</v>
      </c>
      <c r="D9" s="28">
        <v>2802353</v>
      </c>
      <c r="E9" s="29">
        <v>0.7122325</v>
      </c>
      <c r="F9" s="28">
        <v>829398</v>
      </c>
      <c r="G9" s="28">
        <v>394289838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15090</dc:creator>
  <cp:keywords/>
  <dc:description/>
  <cp:lastModifiedBy>50820</cp:lastModifiedBy>
  <cp:lastPrinted>2009-05-13T18:52:38Z</cp:lastPrinted>
  <dcterms:created xsi:type="dcterms:W3CDTF">2007-05-14T09:28:25Z</dcterms:created>
  <dcterms:modified xsi:type="dcterms:W3CDTF">2014-07-08T12:07:24Z</dcterms:modified>
  <cp:category/>
  <cp:version/>
  <cp:contentType/>
  <cp:contentStatus/>
</cp:coreProperties>
</file>